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46622B55-5E66-4A5A-9D46-DCB70C9036E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ERS VERME" sheetId="1" r:id="rId1"/>
    <sheet name="EĞİTİM ALM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R3" i="1" s="1"/>
  <c r="F17" i="4"/>
  <c r="F18" i="4"/>
  <c r="F19" i="4"/>
  <c r="T19" i="4" s="1"/>
  <c r="F20" i="4"/>
  <c r="F21" i="4"/>
  <c r="T21" i="4" s="1"/>
  <c r="F22" i="4"/>
  <c r="T22" i="4" s="1"/>
  <c r="F16" i="4"/>
  <c r="T16" i="4"/>
  <c r="F11" i="4"/>
  <c r="T11" i="4" s="1"/>
  <c r="T18" i="4"/>
  <c r="T20" i="4"/>
  <c r="T17" i="4"/>
  <c r="F9" i="4"/>
  <c r="T9" i="4" s="1"/>
  <c r="F7" i="4"/>
  <c r="T7" i="4" s="1"/>
  <c r="F6" i="4"/>
  <c r="T6" i="4" s="1"/>
  <c r="F14" i="4"/>
  <c r="T14" i="4" s="1"/>
  <c r="F4" i="4"/>
  <c r="T4" i="4" s="1"/>
  <c r="F12" i="4"/>
  <c r="T12" i="4" s="1"/>
  <c r="F5" i="4"/>
  <c r="T5" i="4" s="1"/>
  <c r="F10" i="4"/>
  <c r="T10" i="4" s="1"/>
  <c r="F13" i="4"/>
  <c r="T13" i="4" s="1"/>
  <c r="F8" i="4"/>
  <c r="T8" i="4" s="1"/>
  <c r="G8" i="1"/>
  <c r="R8" i="1" s="1"/>
  <c r="G10" i="1"/>
  <c r="R10" i="1" s="1"/>
  <c r="G4" i="1" l="1"/>
  <c r="R4" i="1" s="1"/>
  <c r="G15" i="1"/>
  <c r="R15" i="1" s="1"/>
  <c r="G21" i="1"/>
  <c r="R21" i="1" s="1"/>
  <c r="G6" i="1" l="1"/>
  <c r="R6" i="1" s="1"/>
  <c r="G5" i="1" l="1"/>
  <c r="R5" i="1" s="1"/>
  <c r="G7" i="1"/>
  <c r="R7" i="1" s="1"/>
  <c r="G20" i="1"/>
  <c r="R20" i="1" s="1"/>
  <c r="G17" i="1"/>
  <c r="R17" i="1" s="1"/>
  <c r="G9" i="1"/>
  <c r="R9" i="1" s="1"/>
  <c r="G18" i="1"/>
  <c r="R18" i="1" s="1"/>
  <c r="G12" i="1"/>
  <c r="R12" i="1" s="1"/>
  <c r="G19" i="1"/>
  <c r="R19" i="1" s="1"/>
  <c r="G13" i="1"/>
  <c r="R13" i="1" s="1"/>
  <c r="G14" i="1"/>
  <c r="R14" i="1" s="1"/>
  <c r="G11" i="1"/>
  <c r="R11" i="1" s="1"/>
  <c r="G16" i="1"/>
  <c r="R16" i="1" s="1"/>
</calcChain>
</file>

<file path=xl/sharedStrings.xml><?xml version="1.0" encoding="utf-8"?>
<sst xmlns="http://schemas.openxmlformats.org/spreadsheetml/2006/main" count="198" uniqueCount="121">
  <si>
    <t>S.NO</t>
  </si>
  <si>
    <t>ADI-SOYADI</t>
  </si>
  <si>
    <t>UNVANI</t>
  </si>
  <si>
    <t>BİRİMİ/BÖLÜMÜ</t>
  </si>
  <si>
    <t>TABAN PUAN</t>
  </si>
  <si>
    <t>DİL PUANI</t>
  </si>
  <si>
    <t>DİL PUANI ETKİSİ (%30)</t>
  </si>
  <si>
    <t>1. KRİTER</t>
  </si>
  <si>
    <t>2. KRİTER</t>
  </si>
  <si>
    <t>3. KRİTER</t>
  </si>
  <si>
    <t>4. KRİTER</t>
  </si>
  <si>
    <t>5. KRİTER</t>
  </si>
  <si>
    <t>6. KRİTER</t>
  </si>
  <si>
    <t>SONUÇ</t>
  </si>
  <si>
    <t>TOPLAM 
PUAN</t>
  </si>
  <si>
    <t>4. Kriter: Daha önce personel hareketliğinde yer almayan veya az sayıda yer alan ülke ve yükseköğretim kurumu ile hareketlilik faaliyeti gerçekleştirmeyi planlayan personele (+2 puan)</t>
  </si>
  <si>
    <t>7. KRİTER</t>
  </si>
  <si>
    <t>8. KRİTER</t>
  </si>
  <si>
    <t>9. KRİTER</t>
  </si>
  <si>
    <t>10. KRİTER</t>
  </si>
  <si>
    <t>Öğretim Görevlisi</t>
  </si>
  <si>
    <t>Dr. Öğr. Üyesi</t>
  </si>
  <si>
    <t>Çiçek EDİZ</t>
  </si>
  <si>
    <t>Erşan Ömer YÜZER</t>
  </si>
  <si>
    <t>İlyas SUVAĞCİ</t>
  </si>
  <si>
    <t>Yusuf SOYVURAL</t>
  </si>
  <si>
    <t>ASİL</t>
  </si>
  <si>
    <t>1. YEDEK</t>
  </si>
  <si>
    <t>2. YEDEK</t>
  </si>
  <si>
    <t>3. YEDEK</t>
  </si>
  <si>
    <t>4. YEDEK</t>
  </si>
  <si>
    <t>5. YEDEK</t>
  </si>
  <si>
    <t>KAZANAMADI</t>
  </si>
  <si>
    <t>İDARİ PERSONEL</t>
  </si>
  <si>
    <t>AKADEMİK PERSONEL</t>
  </si>
  <si>
    <t>İlahiyat Fakültesi</t>
  </si>
  <si>
    <t>Öğrenci İşleri Daire Başkanlığı</t>
  </si>
  <si>
    <t>11. KRİTER</t>
  </si>
  <si>
    <t>Yakup KARAKOYUN</t>
  </si>
  <si>
    <t>Rahmi DAYAN</t>
  </si>
  <si>
    <t>Muhittin EDİŞ</t>
  </si>
  <si>
    <t>Personel Daire Başkanlığı</t>
  </si>
  <si>
    <t>Muhittin TEKÇE</t>
  </si>
  <si>
    <t>Murat YILMAZ</t>
  </si>
  <si>
    <t>Yazı İşleri Müdürlüğü</t>
  </si>
  <si>
    <t>Faruk KARA</t>
  </si>
  <si>
    <t>Engin KORKMAZ</t>
  </si>
  <si>
    <t>Halil Emre DENİŞ</t>
  </si>
  <si>
    <t>Cumhur DEMİRALP</t>
  </si>
  <si>
    <t>1. Kriter: Daha önce personel hareketliliğinden faydalanmamış personele (+20 puan)</t>
  </si>
  <si>
    <t>6. YEDEK</t>
  </si>
  <si>
    <t>Muaz DÜNDAR</t>
  </si>
  <si>
    <t>İ.İ.B.F./Siyaset Bilimi ve Uluslararası İlişkiler</t>
  </si>
  <si>
    <t>Çölemerik MYO/Muhasebe ve Vergi Uygulamaları</t>
  </si>
  <si>
    <t>Çölemerik MYO/Elektrik ve Enerji</t>
  </si>
  <si>
    <t>Çölemerik MYO/Finans-Bankacılık ve Sigortacılık</t>
  </si>
  <si>
    <t>Sağlık Bilimleri Fakültesi/Hemşirelik</t>
  </si>
  <si>
    <t>Mühendislik Fakültesi/Makine Mühendisliği</t>
  </si>
  <si>
    <t>Sağlık Hizmetleri MYO/Tıbbi Hizmetler ve Teknikler</t>
  </si>
  <si>
    <t>İ.İ.B.F./İktisat</t>
  </si>
  <si>
    <t>Gamze KARAER</t>
  </si>
  <si>
    <t>Aylin DEMİR</t>
  </si>
  <si>
    <t>Eğitim Fakültesi/Özel Eğitim</t>
  </si>
  <si>
    <t>Sağlık Bilimleri Fakültesi/Fizyoterapi ve Rehabilitasyon</t>
  </si>
  <si>
    <t>Sevda KARTAL</t>
  </si>
  <si>
    <t>Sağlık Bilimleri Fakültesi/Çocuk Gelişimi</t>
  </si>
  <si>
    <t>M. Salih KURT</t>
  </si>
  <si>
    <t>Rektörlük/Enformatik</t>
  </si>
  <si>
    <t>Sibel AKGÜL</t>
  </si>
  <si>
    <t>Sağlık Bilimleri Fakültesi/Ebelik</t>
  </si>
  <si>
    <t>Merve KUMRU</t>
  </si>
  <si>
    <t>Sağlık Bilimleri Fakültesi/Beslenme ve Diyetetik</t>
  </si>
  <si>
    <t>Nurettin ERTEKİN</t>
  </si>
  <si>
    <t>Hazım AKSAÇ</t>
  </si>
  <si>
    <t>Yabancı Diller Yüskekokulu</t>
  </si>
  <si>
    <t>Namık GÜZEL</t>
  </si>
  <si>
    <t>Birdal ORAN</t>
  </si>
  <si>
    <t>Cumhur DEMİR</t>
  </si>
  <si>
    <t>Ahmet ALBAYRAK</t>
  </si>
  <si>
    <t>Bilal KARTAL</t>
  </si>
  <si>
    <t>İlahiyat Fakültesi/Felsefe ve Din Bilimleri</t>
  </si>
  <si>
    <t>Mesut ALGÜL</t>
  </si>
  <si>
    <t>Ümran Roda KAVAK</t>
  </si>
  <si>
    <t>Yabancı Diller Yüksekokulu</t>
  </si>
  <si>
    <t>Hasan Ferşat TAŞLIBEYAZ</t>
  </si>
  <si>
    <t>Fırat KESKİN</t>
  </si>
  <si>
    <t>Ferhat ÖZTUTUŞ</t>
  </si>
  <si>
    <t>Rektörlük/Türk Dili Bölüm Başkanlığı</t>
  </si>
  <si>
    <t>Sağlık Hizmetleri MYO/Çocuk Bakımı ve Gençlik Hizmetleri</t>
  </si>
  <si>
    <t>Osman SEYİTOĞULLARI</t>
  </si>
  <si>
    <t>İlknur BİLGEN</t>
  </si>
  <si>
    <t>İ.İ.B.F./Sağlık Yönetimi</t>
  </si>
  <si>
    <t>Ali Kemal ZİREK</t>
  </si>
  <si>
    <t>2. Kriter: Daha önce personel hareketliliğine dâhil olmayan bölüm ya da birimlere (+1 puan)</t>
  </si>
  <si>
    <t>3. Kriter: Erasmus+ program ülkelerinde bir yurtdışı yükseköğretim kurumuyla öğrenci ve personel hareketliliğini kapsayacak ikili anlaşma yapmış olmak ve bunu belgelendirmek. Aktif bölümler (+4 puan), diğer bölümler (+2 puan)</t>
  </si>
  <si>
    <t>Sertaç YAMAN</t>
  </si>
  <si>
    <t>Mühendislik Fakültesi/Elektrik Elektronik Mühendisliği</t>
  </si>
  <si>
    <t>6. Kriter: Engelli personele (+2 puan)</t>
  </si>
  <si>
    <t>7. Kriter: Gazi personel ile şehit ve gazi eş ve çocuğu personele (+2 puan)</t>
  </si>
  <si>
    <t>8. Kriter: Erasmus+ Birim/Bölüm Koordinatörü (+2 puan)</t>
  </si>
  <si>
    <t>9. Kriter: Unvan Puanlaması:
Öğr. Gör/Arş. Gör. (+2 puan)
Dr. Öğr. Üyesi (+4 puan)
Doç. (+6 puan)
Prof. (+8 puan)</t>
  </si>
  <si>
    <t>10. Kriter: Hizmet Yılı (Hakkari Üniversitesi)
0-2 yıl: (+2 puan)
3-5 yıl: (+4 puan)
6-10 yıl: (+6 puan)
11 ve üstü yıl: (+8 puan)</t>
  </si>
  <si>
    <t>Doçent</t>
  </si>
  <si>
    <t>5. Kriter: Cumhurbaşkanlığı Dijital Dönüşüm Ofisi Başkanlığı tarafından hazırlanan 2021-2025 Ulusal Yapay Zekâ Stratejisi kapsamında Yapay Zeka ile ilgili faaliyetler gerçekleştirmeyi planlayan personele (+2 puan)</t>
  </si>
  <si>
    <t>6. Kriter: Eğitim Alma Faaliyetinde dijital becerilerin geliştirilmesine yönelik faaliyetler gerçekleştirmeyi planlamak (+2 puan)</t>
  </si>
  <si>
    <t>7. Kriter: Engelli personele (+2 puan)</t>
  </si>
  <si>
    <t>9. Kriter: Erasmus+ Birim/Bölüm Koordinatörü (+2 puan)</t>
  </si>
  <si>
    <t>10. Kriter: Unvan Puanlaması (Akademik Personel):
Öğr. Gör/Arş. Gör. (+2 puan)</t>
  </si>
  <si>
    <t>11. Kriter: Hizmet Yılı (Hakkari Üniversitesi)
0-2 yıl: (+2 puan)
3-5 yıl: (+4 puan)
6-10 yıl: (+6 puan)
11 ve üstü yıl: (+8 puan)</t>
  </si>
  <si>
    <t xml:space="preserve">12. Kriter: Eğitim Durumu (İdari Personel):
Önlisans: (+2 puan)
Lisans: (+4 puan)
Yüksek Lisans: (+6 puan) </t>
  </si>
  <si>
    <t>13. Kriter: Unvan Puanlaması (İdari Personel): 
Memur ve diğer unvanlar (+2 puan)
Fakülte Sekreteri/Yüksekokul Sekreteri/Şube Müdürü (+4 puan)
Genel Sekreter Yrd./Daire Başkanı (+6 puan)
Genel Sekreter (+8 puan)</t>
  </si>
  <si>
    <t>12. KRİTER</t>
  </si>
  <si>
    <t>13. KRİTER</t>
  </si>
  <si>
    <t xml:space="preserve">Eğitim Fakültesi/Türkçe ve Sosyal Bilimler Eğitimi </t>
  </si>
  <si>
    <t>Abdullatif ÇİÇEK</t>
  </si>
  <si>
    <t>Yapı İşleri ve Teknik Daire Başkanlığı</t>
  </si>
  <si>
    <r>
      <rPr>
        <b/>
        <sz val="10"/>
        <color theme="1"/>
        <rFont val="Calibri"/>
        <family val="2"/>
        <charset val="162"/>
        <scheme val="minor"/>
      </rPr>
      <t>*</t>
    </r>
    <r>
      <rPr>
        <sz val="10"/>
        <color theme="1"/>
        <rFont val="Calibri"/>
        <family val="2"/>
        <charset val="162"/>
        <scheme val="minor"/>
      </rPr>
      <t>: Toplam puanları eşit olan adayların sıralaması, başvuru ilanında da belirtilen ölçütler kapsamında aşağıdaki kriterlere göre yapılmıştır:
1- Daha önce Erasmus+ Programından faydalanmamış personel
2- Dil Puanı daha fazla olan personel
3- Hizmet yılı daha fazla olan personel (Hakkari Üniversitesi)</t>
    </r>
  </si>
  <si>
    <t>8. Kriter: Gazi personel ile şehit ve gazi eş ve çocuğu personele (Akademik Personel) (+2 puan)</t>
  </si>
  <si>
    <t>Yüksekova MYO/Yönetim ve Organizasyon</t>
  </si>
  <si>
    <t>2021-2022 YILI PROJELERİ (2021-1-TR01-KA131-HED-000003326 / 2022-1-TR01-KA131-HED-000057550) ERASMUS+ PERSONEL DERS VERME HAREKETLİLİĞİ NİHAİ DEĞERLENDİRME SONUÇLARI</t>
  </si>
  <si>
    <t>2021-2022 YILI PROJELERİ (2021-1-TR01-KA131-HED-000003326 / 2022-1-TR01-KA131-HED-000057550) ERASMUS+ PERSONEL EĞİTİM ALMA HAREKETLİLİĞİ NİHAİ DEĞERLENDİRME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</si>
</sst>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4" fontId="1" fillId="0" borderId="0" xfId="0" applyNumberFormat="1" applyFont="1" applyAlignment="1"/>
    <xf numFmtId="0" fontId="1" fillId="0" borderId="0" xfId="0" applyFont="1" applyAlignment="1"/>
    <xf numFmtId="0" fontId="0" fillId="0" borderId="0" xfId="0" applyNumberFormat="1"/>
    <xf numFmtId="0" fontId="1" fillId="0" borderId="0" xfId="0" applyFont="1" applyAlignment="1">
      <alignment horizontal="center"/>
    </xf>
    <xf numFmtId="0" fontId="4" fillId="0" borderId="1" xfId="0" applyFont="1" applyBorder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2"/>
  <sheetViews>
    <sheetView topLeftCell="A13" zoomScale="145" zoomScaleNormal="145" workbookViewId="0">
      <selection activeCell="A2" sqref="A2"/>
    </sheetView>
  </sheetViews>
  <sheetFormatPr defaultRowHeight="15" x14ac:dyDescent="0.25"/>
  <cols>
    <col min="1" max="1" width="5.42578125" bestFit="1" customWidth="1"/>
    <col min="2" max="2" width="24.28515625" bestFit="1" customWidth="1"/>
    <col min="3" max="3" width="15" bestFit="1" customWidth="1"/>
    <col min="4" max="4" width="47" bestFit="1" customWidth="1"/>
    <col min="5" max="5" width="3.28515625" bestFit="1" customWidth="1"/>
    <col min="6" max="6" width="5.42578125" bestFit="1" customWidth="1"/>
    <col min="7" max="7" width="6" bestFit="1" customWidth="1"/>
    <col min="8" max="17" width="3.28515625" bestFit="1" customWidth="1"/>
    <col min="18" max="18" width="6" bestFit="1" customWidth="1"/>
    <col min="19" max="19" width="11.7109375" bestFit="1" customWidth="1"/>
  </cols>
  <sheetData>
    <row r="1" spans="1:19" ht="32.25" customHeight="1" x14ac:dyDescent="0.25">
      <c r="A1" s="27" t="s">
        <v>119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9"/>
    </row>
    <row r="2" spans="1:19" ht="70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16</v>
      </c>
      <c r="O2" s="2" t="s">
        <v>17</v>
      </c>
      <c r="P2" s="2" t="s">
        <v>18</v>
      </c>
      <c r="Q2" s="2" t="s">
        <v>19</v>
      </c>
      <c r="R2" s="4" t="s">
        <v>14</v>
      </c>
      <c r="S2" s="1" t="s">
        <v>13</v>
      </c>
    </row>
    <row r="3" spans="1:19" x14ac:dyDescent="0.25">
      <c r="A3" s="12">
        <v>1</v>
      </c>
      <c r="B3" s="13" t="s">
        <v>90</v>
      </c>
      <c r="C3" s="12" t="s">
        <v>102</v>
      </c>
      <c r="D3" s="12" t="s">
        <v>91</v>
      </c>
      <c r="E3" s="14">
        <v>15</v>
      </c>
      <c r="F3" s="15">
        <v>86.25</v>
      </c>
      <c r="G3" s="15">
        <f t="shared" ref="G3:G21" si="0">F3*30%</f>
        <v>25.875</v>
      </c>
      <c r="H3" s="14">
        <v>20</v>
      </c>
      <c r="I3" s="14">
        <v>1</v>
      </c>
      <c r="J3" s="14">
        <v>0</v>
      </c>
      <c r="K3" s="14">
        <v>0</v>
      </c>
      <c r="L3" s="14">
        <v>0</v>
      </c>
      <c r="M3" s="14">
        <v>0</v>
      </c>
      <c r="N3" s="14">
        <v>0</v>
      </c>
      <c r="O3" s="14">
        <v>0</v>
      </c>
      <c r="P3" s="14">
        <v>6</v>
      </c>
      <c r="Q3" s="14">
        <v>6</v>
      </c>
      <c r="R3" s="15">
        <f t="shared" ref="R3:R21" si="1">E3+G3+H3+I3+J3+K3+L3+M3+N3+O3+P3+Q3</f>
        <v>73.875</v>
      </c>
      <c r="S3" s="14" t="s">
        <v>26</v>
      </c>
    </row>
    <row r="4" spans="1:19" x14ac:dyDescent="0.25">
      <c r="A4" s="12">
        <v>2</v>
      </c>
      <c r="B4" s="13" t="s">
        <v>79</v>
      </c>
      <c r="C4" s="12" t="s">
        <v>21</v>
      </c>
      <c r="D4" s="12" t="s">
        <v>80</v>
      </c>
      <c r="E4" s="14">
        <v>15</v>
      </c>
      <c r="F4" s="15">
        <v>82.5</v>
      </c>
      <c r="G4" s="15">
        <f t="shared" si="0"/>
        <v>24.75</v>
      </c>
      <c r="H4" s="14">
        <v>20</v>
      </c>
      <c r="I4" s="14">
        <v>1</v>
      </c>
      <c r="J4" s="14">
        <v>0</v>
      </c>
      <c r="K4" s="14">
        <v>0</v>
      </c>
      <c r="L4" s="14">
        <v>0</v>
      </c>
      <c r="M4" s="14">
        <v>0</v>
      </c>
      <c r="N4" s="14">
        <v>0</v>
      </c>
      <c r="O4" s="14">
        <v>0</v>
      </c>
      <c r="P4" s="14">
        <v>4</v>
      </c>
      <c r="Q4" s="14">
        <v>6</v>
      </c>
      <c r="R4" s="15">
        <f t="shared" si="1"/>
        <v>70.75</v>
      </c>
      <c r="S4" s="14" t="s">
        <v>26</v>
      </c>
    </row>
    <row r="5" spans="1:19" x14ac:dyDescent="0.25">
      <c r="A5" s="12">
        <v>3</v>
      </c>
      <c r="B5" s="13" t="s">
        <v>82</v>
      </c>
      <c r="C5" s="12" t="s">
        <v>20</v>
      </c>
      <c r="D5" s="12" t="s">
        <v>83</v>
      </c>
      <c r="E5" s="14">
        <v>15</v>
      </c>
      <c r="F5" s="16">
        <v>91.25</v>
      </c>
      <c r="G5" s="16">
        <f t="shared" si="0"/>
        <v>27.375</v>
      </c>
      <c r="H5" s="17">
        <v>20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7">
        <v>0</v>
      </c>
      <c r="O5" s="17">
        <v>0</v>
      </c>
      <c r="P5" s="17">
        <v>2</v>
      </c>
      <c r="Q5" s="17">
        <v>6</v>
      </c>
      <c r="R5" s="15">
        <f t="shared" si="1"/>
        <v>70.375</v>
      </c>
      <c r="S5" s="14" t="s">
        <v>26</v>
      </c>
    </row>
    <row r="6" spans="1:19" x14ac:dyDescent="0.25">
      <c r="A6" s="12">
        <v>4</v>
      </c>
      <c r="B6" s="13" t="s">
        <v>22</v>
      </c>
      <c r="C6" s="12" t="s">
        <v>21</v>
      </c>
      <c r="D6" s="12" t="s">
        <v>56</v>
      </c>
      <c r="E6" s="14">
        <v>15</v>
      </c>
      <c r="F6" s="15">
        <v>73.75</v>
      </c>
      <c r="G6" s="15">
        <f t="shared" si="0"/>
        <v>22.125</v>
      </c>
      <c r="H6" s="14">
        <v>20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2</v>
      </c>
      <c r="P6" s="14">
        <v>4</v>
      </c>
      <c r="Q6" s="14">
        <v>6</v>
      </c>
      <c r="R6" s="15">
        <f t="shared" si="1"/>
        <v>69.125</v>
      </c>
      <c r="S6" s="14" t="s">
        <v>26</v>
      </c>
    </row>
    <row r="7" spans="1:19" x14ac:dyDescent="0.25">
      <c r="A7" s="12">
        <v>5</v>
      </c>
      <c r="B7" s="13" t="s">
        <v>89</v>
      </c>
      <c r="C7" s="12" t="s">
        <v>21</v>
      </c>
      <c r="D7" s="12" t="s">
        <v>91</v>
      </c>
      <c r="E7" s="14">
        <v>15</v>
      </c>
      <c r="F7" s="16">
        <v>81.25</v>
      </c>
      <c r="G7" s="16">
        <f t="shared" si="0"/>
        <v>24.375</v>
      </c>
      <c r="H7" s="17">
        <v>20</v>
      </c>
      <c r="I7" s="17">
        <v>1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4</v>
      </c>
      <c r="Q7" s="17">
        <v>4</v>
      </c>
      <c r="R7" s="15">
        <f t="shared" si="1"/>
        <v>68.375</v>
      </c>
      <c r="S7" s="14" t="s">
        <v>26</v>
      </c>
    </row>
    <row r="8" spans="1:19" x14ac:dyDescent="0.25">
      <c r="A8" s="12">
        <v>6</v>
      </c>
      <c r="B8" s="13" t="s">
        <v>24</v>
      </c>
      <c r="C8" s="12" t="s">
        <v>21</v>
      </c>
      <c r="D8" s="12" t="s">
        <v>87</v>
      </c>
      <c r="E8" s="14">
        <v>15</v>
      </c>
      <c r="F8" s="15">
        <v>80</v>
      </c>
      <c r="G8" s="15">
        <f t="shared" si="0"/>
        <v>24</v>
      </c>
      <c r="H8" s="14">
        <v>20</v>
      </c>
      <c r="I8" s="14">
        <v>1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4</v>
      </c>
      <c r="Q8" s="14">
        <v>4</v>
      </c>
      <c r="R8" s="15">
        <f t="shared" si="1"/>
        <v>68</v>
      </c>
      <c r="S8" s="14" t="s">
        <v>26</v>
      </c>
    </row>
    <row r="9" spans="1:19" x14ac:dyDescent="0.25">
      <c r="A9" s="12">
        <v>7</v>
      </c>
      <c r="B9" s="13" t="s">
        <v>81</v>
      </c>
      <c r="C9" s="12" t="s">
        <v>21</v>
      </c>
      <c r="D9" s="12" t="s">
        <v>113</v>
      </c>
      <c r="E9" s="14">
        <v>15</v>
      </c>
      <c r="F9" s="15">
        <v>78.75</v>
      </c>
      <c r="G9" s="15">
        <f t="shared" si="0"/>
        <v>23.625</v>
      </c>
      <c r="H9" s="14">
        <v>20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4</v>
      </c>
      <c r="Q9" s="14">
        <v>4</v>
      </c>
      <c r="R9" s="15">
        <f t="shared" si="1"/>
        <v>67.625</v>
      </c>
      <c r="S9" s="14" t="s">
        <v>27</v>
      </c>
    </row>
    <row r="10" spans="1:19" x14ac:dyDescent="0.25">
      <c r="A10" s="12">
        <v>8</v>
      </c>
      <c r="B10" s="13" t="s">
        <v>23</v>
      </c>
      <c r="C10" s="12" t="s">
        <v>20</v>
      </c>
      <c r="D10" s="12" t="s">
        <v>54</v>
      </c>
      <c r="E10" s="14">
        <v>15</v>
      </c>
      <c r="F10" s="15">
        <v>65</v>
      </c>
      <c r="G10" s="15">
        <f t="shared" si="0"/>
        <v>19.5</v>
      </c>
      <c r="H10" s="14">
        <v>20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2</v>
      </c>
      <c r="Q10" s="14">
        <v>8</v>
      </c>
      <c r="R10" s="15">
        <f t="shared" si="1"/>
        <v>67.5</v>
      </c>
      <c r="S10" s="14" t="s">
        <v>28</v>
      </c>
    </row>
    <row r="11" spans="1:19" x14ac:dyDescent="0.25">
      <c r="A11" s="12">
        <v>9</v>
      </c>
      <c r="B11" s="13" t="s">
        <v>48</v>
      </c>
      <c r="C11" s="12" t="s">
        <v>20</v>
      </c>
      <c r="D11" s="12" t="s">
        <v>88</v>
      </c>
      <c r="E11" s="14">
        <v>15</v>
      </c>
      <c r="F11" s="15">
        <v>82.5</v>
      </c>
      <c r="G11" s="15">
        <f t="shared" si="0"/>
        <v>24.75</v>
      </c>
      <c r="H11" s="14">
        <v>20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2</v>
      </c>
      <c r="Q11" s="14">
        <v>4</v>
      </c>
      <c r="R11" s="15">
        <f t="shared" si="1"/>
        <v>66.75</v>
      </c>
      <c r="S11" s="14" t="s">
        <v>29</v>
      </c>
    </row>
    <row r="12" spans="1:19" x14ac:dyDescent="0.25">
      <c r="A12" s="12">
        <v>10</v>
      </c>
      <c r="B12" s="13" t="s">
        <v>77</v>
      </c>
      <c r="C12" s="12" t="s">
        <v>20</v>
      </c>
      <c r="D12" s="12" t="s">
        <v>53</v>
      </c>
      <c r="E12" s="14">
        <v>15</v>
      </c>
      <c r="F12" s="15">
        <v>73.75</v>
      </c>
      <c r="G12" s="15">
        <f t="shared" si="0"/>
        <v>22.125</v>
      </c>
      <c r="H12" s="14">
        <v>20</v>
      </c>
      <c r="I12" s="14">
        <v>1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2</v>
      </c>
      <c r="Q12" s="14">
        <v>6</v>
      </c>
      <c r="R12" s="15">
        <f t="shared" si="1"/>
        <v>66.125</v>
      </c>
      <c r="S12" s="14" t="s">
        <v>30</v>
      </c>
    </row>
    <row r="13" spans="1:19" x14ac:dyDescent="0.25">
      <c r="A13" s="12">
        <v>11</v>
      </c>
      <c r="B13" s="13" t="s">
        <v>78</v>
      </c>
      <c r="C13" s="12" t="s">
        <v>20</v>
      </c>
      <c r="D13" s="12" t="s">
        <v>118</v>
      </c>
      <c r="E13" s="14">
        <v>15</v>
      </c>
      <c r="F13" s="15">
        <v>73.75</v>
      </c>
      <c r="G13" s="15">
        <f t="shared" si="0"/>
        <v>22.125</v>
      </c>
      <c r="H13" s="14">
        <v>20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2</v>
      </c>
      <c r="Q13" s="14">
        <v>6</v>
      </c>
      <c r="R13" s="15">
        <f t="shared" si="1"/>
        <v>66.125</v>
      </c>
      <c r="S13" s="14" t="s">
        <v>31</v>
      </c>
    </row>
    <row r="14" spans="1:19" x14ac:dyDescent="0.25">
      <c r="A14" s="12">
        <v>12</v>
      </c>
      <c r="B14" s="13" t="s">
        <v>38</v>
      </c>
      <c r="C14" s="12" t="s">
        <v>21</v>
      </c>
      <c r="D14" s="12" t="s">
        <v>57</v>
      </c>
      <c r="E14" s="14">
        <v>15</v>
      </c>
      <c r="F14" s="15">
        <v>73.75</v>
      </c>
      <c r="G14" s="15">
        <f t="shared" si="0"/>
        <v>22.125</v>
      </c>
      <c r="H14" s="14">
        <v>20</v>
      </c>
      <c r="I14" s="14">
        <v>1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4</v>
      </c>
      <c r="Q14" s="14">
        <v>4</v>
      </c>
      <c r="R14" s="15">
        <f t="shared" si="1"/>
        <v>66.125</v>
      </c>
      <c r="S14" s="14" t="s">
        <v>50</v>
      </c>
    </row>
    <row r="15" spans="1:19" x14ac:dyDescent="0.25">
      <c r="A15" s="12">
        <v>13</v>
      </c>
      <c r="B15" s="13" t="s">
        <v>46</v>
      </c>
      <c r="C15" s="12" t="s">
        <v>20</v>
      </c>
      <c r="D15" s="12" t="s">
        <v>55</v>
      </c>
      <c r="E15" s="14">
        <v>15</v>
      </c>
      <c r="F15" s="15">
        <v>72.5</v>
      </c>
      <c r="G15" s="15">
        <f t="shared" si="0"/>
        <v>21.75</v>
      </c>
      <c r="H15" s="14">
        <v>20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2</v>
      </c>
      <c r="P15" s="14">
        <v>2</v>
      </c>
      <c r="Q15" s="14">
        <v>4</v>
      </c>
      <c r="R15" s="15">
        <f t="shared" si="1"/>
        <v>64.75</v>
      </c>
      <c r="S15" s="14" t="s">
        <v>32</v>
      </c>
    </row>
    <row r="16" spans="1:19" x14ac:dyDescent="0.25">
      <c r="A16" s="12">
        <v>14</v>
      </c>
      <c r="B16" s="13" t="s">
        <v>25</v>
      </c>
      <c r="C16" s="12" t="s">
        <v>20</v>
      </c>
      <c r="D16" s="12" t="s">
        <v>55</v>
      </c>
      <c r="E16" s="14">
        <v>15</v>
      </c>
      <c r="F16" s="15">
        <v>65</v>
      </c>
      <c r="G16" s="15">
        <f t="shared" si="0"/>
        <v>19.5</v>
      </c>
      <c r="H16" s="14">
        <v>20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2</v>
      </c>
      <c r="P16" s="14">
        <v>2</v>
      </c>
      <c r="Q16" s="14">
        <v>6</v>
      </c>
      <c r="R16" s="15">
        <f t="shared" si="1"/>
        <v>64.5</v>
      </c>
      <c r="S16" s="14" t="s">
        <v>32</v>
      </c>
    </row>
    <row r="17" spans="1:19" x14ac:dyDescent="0.25">
      <c r="A17" s="12">
        <v>15</v>
      </c>
      <c r="B17" s="13" t="s">
        <v>92</v>
      </c>
      <c r="C17" s="12" t="s">
        <v>20</v>
      </c>
      <c r="D17" s="12" t="s">
        <v>58</v>
      </c>
      <c r="E17" s="14">
        <v>15</v>
      </c>
      <c r="F17" s="16">
        <v>67.5</v>
      </c>
      <c r="G17" s="16">
        <f t="shared" si="0"/>
        <v>20.25</v>
      </c>
      <c r="H17" s="17">
        <v>20</v>
      </c>
      <c r="I17" s="17">
        <v>1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2</v>
      </c>
      <c r="P17" s="17">
        <v>2</v>
      </c>
      <c r="Q17" s="17">
        <v>4</v>
      </c>
      <c r="R17" s="15">
        <f t="shared" si="1"/>
        <v>64.25</v>
      </c>
      <c r="S17" s="14" t="s">
        <v>32</v>
      </c>
    </row>
    <row r="18" spans="1:19" x14ac:dyDescent="0.25">
      <c r="A18" s="12">
        <v>16</v>
      </c>
      <c r="B18" s="13" t="s">
        <v>84</v>
      </c>
      <c r="C18" s="12" t="s">
        <v>21</v>
      </c>
      <c r="D18" s="12" t="s">
        <v>62</v>
      </c>
      <c r="E18" s="14">
        <v>15</v>
      </c>
      <c r="F18" s="15">
        <v>72.5</v>
      </c>
      <c r="G18" s="15">
        <f t="shared" si="0"/>
        <v>21.75</v>
      </c>
      <c r="H18" s="14">
        <v>20</v>
      </c>
      <c r="I18" s="14">
        <v>1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4</v>
      </c>
      <c r="Q18" s="14">
        <v>2</v>
      </c>
      <c r="R18" s="15">
        <f t="shared" si="1"/>
        <v>63.75</v>
      </c>
      <c r="S18" s="14" t="s">
        <v>32</v>
      </c>
    </row>
    <row r="19" spans="1:19" x14ac:dyDescent="0.25">
      <c r="A19" s="12">
        <v>17</v>
      </c>
      <c r="B19" s="13" t="s">
        <v>47</v>
      </c>
      <c r="C19" s="12" t="s">
        <v>21</v>
      </c>
      <c r="D19" s="12" t="s">
        <v>52</v>
      </c>
      <c r="E19" s="14">
        <v>15</v>
      </c>
      <c r="F19" s="15">
        <v>58.75</v>
      </c>
      <c r="G19" s="15">
        <f t="shared" si="0"/>
        <v>17.625</v>
      </c>
      <c r="H19" s="14">
        <v>20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4</v>
      </c>
      <c r="Q19" s="14">
        <v>2</v>
      </c>
      <c r="R19" s="15">
        <f t="shared" si="1"/>
        <v>58.625</v>
      </c>
      <c r="S19" s="14" t="s">
        <v>32</v>
      </c>
    </row>
    <row r="20" spans="1:19" x14ac:dyDescent="0.25">
      <c r="A20" s="12">
        <v>18</v>
      </c>
      <c r="B20" s="13" t="s">
        <v>86</v>
      </c>
      <c r="C20" s="12" t="s">
        <v>20</v>
      </c>
      <c r="D20" s="12" t="s">
        <v>59</v>
      </c>
      <c r="E20" s="14">
        <v>15</v>
      </c>
      <c r="F20" s="16">
        <v>95</v>
      </c>
      <c r="G20" s="16">
        <f t="shared" si="0"/>
        <v>28.5</v>
      </c>
      <c r="H20" s="17">
        <v>0</v>
      </c>
      <c r="I20" s="17">
        <v>0</v>
      </c>
      <c r="J20" s="17">
        <v>4</v>
      </c>
      <c r="K20" s="17">
        <v>0</v>
      </c>
      <c r="L20" s="17">
        <v>0</v>
      </c>
      <c r="M20" s="17">
        <v>0</v>
      </c>
      <c r="N20" s="17">
        <v>0</v>
      </c>
      <c r="O20" s="17">
        <v>2</v>
      </c>
      <c r="P20" s="17">
        <v>2</v>
      </c>
      <c r="Q20" s="17">
        <v>6</v>
      </c>
      <c r="R20" s="15">
        <f t="shared" si="1"/>
        <v>57.5</v>
      </c>
      <c r="S20" s="14" t="s">
        <v>32</v>
      </c>
    </row>
    <row r="21" spans="1:19" x14ac:dyDescent="0.25">
      <c r="A21" s="12">
        <v>19</v>
      </c>
      <c r="B21" s="13" t="s">
        <v>85</v>
      </c>
      <c r="C21" s="12" t="s">
        <v>20</v>
      </c>
      <c r="D21" s="12" t="s">
        <v>83</v>
      </c>
      <c r="E21" s="14">
        <v>15</v>
      </c>
      <c r="F21" s="15">
        <v>93.75</v>
      </c>
      <c r="G21" s="15">
        <f t="shared" si="0"/>
        <v>28.125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2</v>
      </c>
      <c r="Q21" s="14">
        <v>4</v>
      </c>
      <c r="R21" s="15">
        <f t="shared" si="1"/>
        <v>49.125</v>
      </c>
      <c r="S21" s="14" t="s">
        <v>32</v>
      </c>
    </row>
    <row r="22" spans="1:19" x14ac:dyDescent="0.25">
      <c r="A22" s="31" t="s">
        <v>49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</row>
    <row r="23" spans="1:19" x14ac:dyDescent="0.25">
      <c r="A23" s="31" t="s">
        <v>93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</row>
    <row r="24" spans="1:19" ht="23.25" customHeight="1" x14ac:dyDescent="0.25">
      <c r="A24" s="30" t="s">
        <v>94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</row>
    <row r="25" spans="1:19" x14ac:dyDescent="0.25">
      <c r="A25" s="30" t="s">
        <v>15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</row>
    <row r="26" spans="1:19" ht="27" customHeight="1" x14ac:dyDescent="0.25">
      <c r="A26" s="30" t="s">
        <v>103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</row>
    <row r="27" spans="1:19" x14ac:dyDescent="0.25">
      <c r="A27" s="31" t="s">
        <v>97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</row>
    <row r="28" spans="1:19" x14ac:dyDescent="0.25">
      <c r="A28" s="31" t="s">
        <v>98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</row>
    <row r="29" spans="1:19" x14ac:dyDescent="0.25">
      <c r="A29" s="31" t="s">
        <v>99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</row>
    <row r="30" spans="1:19" ht="63.75" customHeight="1" x14ac:dyDescent="0.25">
      <c r="A30" s="30" t="s">
        <v>100</v>
      </c>
      <c r="B30" s="30"/>
      <c r="C30" s="30"/>
      <c r="D30" s="30"/>
      <c r="E30" s="30" t="s">
        <v>101</v>
      </c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</row>
    <row r="31" spans="1:19" ht="53.25" customHeight="1" x14ac:dyDescent="0.25">
      <c r="A31" s="30" t="s">
        <v>116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</row>
    <row r="32" spans="1:19" x14ac:dyDescent="0.25">
      <c r="A32" s="32"/>
      <c r="B32" s="32"/>
      <c r="C32" s="32"/>
      <c r="D32" s="32"/>
      <c r="E32" s="23"/>
      <c r="F32" s="32"/>
      <c r="G32" s="32"/>
      <c r="H32" s="32"/>
      <c r="I32" s="32"/>
      <c r="J32" s="32"/>
      <c r="K32" s="32"/>
      <c r="L32" s="24"/>
      <c r="M32" s="32"/>
      <c r="N32" s="32"/>
      <c r="O32" s="32"/>
      <c r="P32" s="32"/>
      <c r="Q32" s="32"/>
      <c r="R32" s="32"/>
      <c r="S32" s="32"/>
    </row>
  </sheetData>
  <sortState xmlns:xlrd2="http://schemas.microsoft.com/office/spreadsheetml/2017/richdata2" ref="A3:S21">
    <sortCondition descending="1" ref="R3:R21"/>
  </sortState>
  <mergeCells count="16">
    <mergeCell ref="C32:D32"/>
    <mergeCell ref="F32:K32"/>
    <mergeCell ref="M32:S32"/>
    <mergeCell ref="A32:B32"/>
    <mergeCell ref="A31:S31"/>
    <mergeCell ref="A1:S1"/>
    <mergeCell ref="E30:S30"/>
    <mergeCell ref="A24:S24"/>
    <mergeCell ref="A25:S25"/>
    <mergeCell ref="A30:D30"/>
    <mergeCell ref="A26:S26"/>
    <mergeCell ref="A22:S22"/>
    <mergeCell ref="A23:S23"/>
    <mergeCell ref="A27:S27"/>
    <mergeCell ref="A28:S28"/>
    <mergeCell ref="A29:S29"/>
  </mergeCells>
  <phoneticPr fontId="6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1"/>
  <sheetViews>
    <sheetView tabSelected="1" zoomScale="145" zoomScaleNormal="145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4.85546875" bestFit="1" customWidth="1"/>
    <col min="2" max="2" width="18" bestFit="1" customWidth="1"/>
    <col min="3" max="3" width="45.42578125" bestFit="1" customWidth="1"/>
    <col min="4" max="4" width="3.7109375" bestFit="1" customWidth="1"/>
    <col min="5" max="5" width="5.42578125" bestFit="1" customWidth="1"/>
    <col min="6" max="6" width="6" bestFit="1" customWidth="1"/>
    <col min="7" max="19" width="3.28515625" bestFit="1" customWidth="1"/>
    <col min="20" max="20" width="6" bestFit="1" customWidth="1"/>
    <col min="21" max="21" width="11.42578125" bestFit="1" customWidth="1"/>
  </cols>
  <sheetData>
    <row r="1" spans="1:25" ht="30.75" customHeight="1" x14ac:dyDescent="0.25">
      <c r="A1" s="43" t="s">
        <v>120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pans="1:25" ht="70.5" customHeight="1" x14ac:dyDescent="0.25">
      <c r="A2" s="1" t="s">
        <v>0</v>
      </c>
      <c r="B2" s="1" t="s">
        <v>1</v>
      </c>
      <c r="C2" s="1" t="s">
        <v>3</v>
      </c>
      <c r="D2" s="2" t="s">
        <v>4</v>
      </c>
      <c r="E2" s="2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16</v>
      </c>
      <c r="N2" s="2" t="s">
        <v>17</v>
      </c>
      <c r="O2" s="2" t="s">
        <v>18</v>
      </c>
      <c r="P2" s="2" t="s">
        <v>19</v>
      </c>
      <c r="Q2" s="2" t="s">
        <v>37</v>
      </c>
      <c r="R2" s="2" t="s">
        <v>111</v>
      </c>
      <c r="S2" s="2" t="s">
        <v>112</v>
      </c>
      <c r="T2" s="4" t="s">
        <v>14</v>
      </c>
      <c r="U2" s="1" t="s">
        <v>13</v>
      </c>
    </row>
    <row r="3" spans="1:25" x14ac:dyDescent="0.25">
      <c r="A3" s="36" t="s">
        <v>33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8"/>
    </row>
    <row r="4" spans="1:25" x14ac:dyDescent="0.25">
      <c r="A4" s="18">
        <v>1</v>
      </c>
      <c r="B4" s="11" t="s">
        <v>40</v>
      </c>
      <c r="C4" s="19" t="s">
        <v>41</v>
      </c>
      <c r="D4" s="5">
        <v>15</v>
      </c>
      <c r="E4" s="6">
        <v>70</v>
      </c>
      <c r="F4" s="6">
        <f t="shared" ref="F4:F14" si="0">E4*30%</f>
        <v>21</v>
      </c>
      <c r="G4" s="5">
        <v>20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2</v>
      </c>
      <c r="O4" s="5">
        <v>0</v>
      </c>
      <c r="P4" s="5">
        <v>0</v>
      </c>
      <c r="Q4" s="5">
        <v>6</v>
      </c>
      <c r="R4" s="5">
        <v>6</v>
      </c>
      <c r="S4" s="5">
        <v>2</v>
      </c>
      <c r="T4" s="6">
        <f t="shared" ref="T4:T14" si="1">D4+F4+G4+H4+I4+J4+K4+L4+M4+N4+O4+P4+Q4+R4+S4</f>
        <v>72</v>
      </c>
      <c r="U4" s="20" t="s">
        <v>26</v>
      </c>
      <c r="Y4" s="9"/>
    </row>
    <row r="5" spans="1:25" x14ac:dyDescent="0.25">
      <c r="A5" s="18">
        <v>2</v>
      </c>
      <c r="B5" s="11" t="s">
        <v>43</v>
      </c>
      <c r="C5" s="19" t="s">
        <v>44</v>
      </c>
      <c r="D5" s="5">
        <v>15</v>
      </c>
      <c r="E5" s="6">
        <v>84</v>
      </c>
      <c r="F5" s="6">
        <f t="shared" si="0"/>
        <v>25.2</v>
      </c>
      <c r="G5" s="5">
        <v>20</v>
      </c>
      <c r="H5" s="5">
        <v>1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2</v>
      </c>
      <c r="R5" s="5">
        <v>4</v>
      </c>
      <c r="S5" s="5">
        <v>2</v>
      </c>
      <c r="T5" s="6">
        <f t="shared" si="1"/>
        <v>69.2</v>
      </c>
      <c r="U5" s="20" t="s">
        <v>26</v>
      </c>
      <c r="Y5" s="9"/>
    </row>
    <row r="6" spans="1:25" x14ac:dyDescent="0.25">
      <c r="A6" s="18">
        <v>3</v>
      </c>
      <c r="B6" s="11" t="s">
        <v>73</v>
      </c>
      <c r="C6" s="19" t="s">
        <v>74</v>
      </c>
      <c r="D6" s="5">
        <v>15</v>
      </c>
      <c r="E6" s="6">
        <v>53</v>
      </c>
      <c r="F6" s="6">
        <f t="shared" si="0"/>
        <v>15.899999999999999</v>
      </c>
      <c r="G6" s="5">
        <v>20</v>
      </c>
      <c r="H6" s="5">
        <v>1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8</v>
      </c>
      <c r="R6" s="5">
        <v>4</v>
      </c>
      <c r="S6" s="5">
        <v>2</v>
      </c>
      <c r="T6" s="6">
        <f t="shared" si="1"/>
        <v>65.900000000000006</v>
      </c>
      <c r="U6" s="20" t="s">
        <v>26</v>
      </c>
      <c r="Y6" s="9"/>
    </row>
    <row r="7" spans="1:25" x14ac:dyDescent="0.25">
      <c r="A7" s="18">
        <v>4</v>
      </c>
      <c r="B7" s="11" t="s">
        <v>45</v>
      </c>
      <c r="C7" s="19" t="s">
        <v>36</v>
      </c>
      <c r="D7" s="5">
        <v>15</v>
      </c>
      <c r="E7" s="6">
        <v>26</v>
      </c>
      <c r="F7" s="6">
        <f t="shared" si="0"/>
        <v>7.8</v>
      </c>
      <c r="G7" s="5">
        <v>20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8</v>
      </c>
      <c r="R7" s="5">
        <v>6</v>
      </c>
      <c r="S7" s="5">
        <v>4</v>
      </c>
      <c r="T7" s="6">
        <f t="shared" si="1"/>
        <v>60.8</v>
      </c>
      <c r="U7" s="20" t="s">
        <v>26</v>
      </c>
      <c r="Y7" s="9"/>
    </row>
    <row r="8" spans="1:25" x14ac:dyDescent="0.25">
      <c r="A8" s="18">
        <v>5</v>
      </c>
      <c r="B8" s="11" t="s">
        <v>114</v>
      </c>
      <c r="C8" s="19" t="s">
        <v>115</v>
      </c>
      <c r="D8" s="5">
        <v>15</v>
      </c>
      <c r="E8" s="6">
        <v>40</v>
      </c>
      <c r="F8" s="6">
        <f t="shared" si="0"/>
        <v>12</v>
      </c>
      <c r="G8" s="5">
        <v>20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4</v>
      </c>
      <c r="S8" s="5">
        <v>2</v>
      </c>
      <c r="T8" s="6">
        <f t="shared" si="1"/>
        <v>55</v>
      </c>
      <c r="U8" s="20" t="s">
        <v>27</v>
      </c>
      <c r="Y8" s="9"/>
    </row>
    <row r="9" spans="1:25" x14ac:dyDescent="0.25">
      <c r="A9" s="18">
        <v>6</v>
      </c>
      <c r="B9" s="11" t="s">
        <v>76</v>
      </c>
      <c r="C9" s="19" t="s">
        <v>36</v>
      </c>
      <c r="D9" s="5">
        <v>15</v>
      </c>
      <c r="E9" s="6">
        <v>75</v>
      </c>
      <c r="F9" s="6">
        <f t="shared" si="0"/>
        <v>22.5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6</v>
      </c>
      <c r="R9" s="5">
        <v>6</v>
      </c>
      <c r="S9" s="5">
        <v>2</v>
      </c>
      <c r="T9" s="6">
        <f t="shared" si="1"/>
        <v>51.5</v>
      </c>
      <c r="U9" s="20" t="s">
        <v>28</v>
      </c>
      <c r="Y9" s="9"/>
    </row>
    <row r="10" spans="1:25" x14ac:dyDescent="0.25">
      <c r="A10" s="18">
        <v>7</v>
      </c>
      <c r="B10" s="11" t="s">
        <v>75</v>
      </c>
      <c r="C10" s="19" t="s">
        <v>36</v>
      </c>
      <c r="D10" s="5">
        <v>15</v>
      </c>
      <c r="E10" s="6">
        <v>0</v>
      </c>
      <c r="F10" s="6">
        <f t="shared" si="0"/>
        <v>0</v>
      </c>
      <c r="G10" s="5">
        <v>20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6</v>
      </c>
      <c r="R10" s="5">
        <v>6</v>
      </c>
      <c r="S10" s="5">
        <v>4</v>
      </c>
      <c r="T10" s="6">
        <f t="shared" si="1"/>
        <v>51</v>
      </c>
      <c r="U10" s="20" t="s">
        <v>29</v>
      </c>
      <c r="Y10" s="9"/>
    </row>
    <row r="11" spans="1:25" x14ac:dyDescent="0.25">
      <c r="A11" s="18">
        <v>8</v>
      </c>
      <c r="B11" s="11" t="s">
        <v>72</v>
      </c>
      <c r="C11" s="19" t="s">
        <v>44</v>
      </c>
      <c r="D11" s="5">
        <v>15</v>
      </c>
      <c r="E11" s="6">
        <v>0</v>
      </c>
      <c r="F11" s="6">
        <f t="shared" si="0"/>
        <v>0</v>
      </c>
      <c r="G11" s="5">
        <v>20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6</v>
      </c>
      <c r="S11" s="5">
        <v>4</v>
      </c>
      <c r="T11" s="6">
        <f t="shared" si="1"/>
        <v>48</v>
      </c>
      <c r="U11" s="20" t="s">
        <v>30</v>
      </c>
      <c r="Y11" s="9"/>
    </row>
    <row r="12" spans="1:25" x14ac:dyDescent="0.25">
      <c r="A12" s="18">
        <v>9</v>
      </c>
      <c r="B12" s="11" t="s">
        <v>42</v>
      </c>
      <c r="C12" s="19" t="s">
        <v>41</v>
      </c>
      <c r="D12" s="5">
        <v>15</v>
      </c>
      <c r="E12" s="6">
        <v>0</v>
      </c>
      <c r="F12" s="6">
        <f t="shared" si="0"/>
        <v>0</v>
      </c>
      <c r="G12" s="5">
        <v>20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6</v>
      </c>
      <c r="R12" s="5">
        <v>4</v>
      </c>
      <c r="S12" s="5">
        <v>2</v>
      </c>
      <c r="T12" s="6">
        <f t="shared" si="1"/>
        <v>47</v>
      </c>
      <c r="U12" s="20" t="s">
        <v>32</v>
      </c>
      <c r="Y12" s="9"/>
    </row>
    <row r="13" spans="1:25" x14ac:dyDescent="0.25">
      <c r="A13" s="18">
        <v>10</v>
      </c>
      <c r="B13" s="11" t="s">
        <v>39</v>
      </c>
      <c r="C13" s="19" t="s">
        <v>35</v>
      </c>
      <c r="D13" s="5">
        <v>15</v>
      </c>
      <c r="E13" s="6">
        <v>0</v>
      </c>
      <c r="F13" s="6">
        <f t="shared" si="0"/>
        <v>0</v>
      </c>
      <c r="G13" s="5">
        <v>20</v>
      </c>
      <c r="H13" s="5">
        <v>1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4</v>
      </c>
      <c r="R13" s="5">
        <v>2</v>
      </c>
      <c r="S13" s="5">
        <v>2</v>
      </c>
      <c r="T13" s="6">
        <f t="shared" si="1"/>
        <v>44</v>
      </c>
      <c r="U13" s="20" t="s">
        <v>32</v>
      </c>
      <c r="Y13" s="9"/>
    </row>
    <row r="14" spans="1:25" x14ac:dyDescent="0.25">
      <c r="A14" s="18">
        <v>11</v>
      </c>
      <c r="B14" s="11" t="s">
        <v>51</v>
      </c>
      <c r="C14" s="19" t="s">
        <v>41</v>
      </c>
      <c r="D14" s="5">
        <v>15</v>
      </c>
      <c r="E14" s="6">
        <v>21</v>
      </c>
      <c r="F14" s="6">
        <f t="shared" si="0"/>
        <v>6.3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6</v>
      </c>
      <c r="R14" s="5">
        <v>4</v>
      </c>
      <c r="S14" s="5">
        <v>4</v>
      </c>
      <c r="T14" s="6">
        <f t="shared" si="1"/>
        <v>35.299999999999997</v>
      </c>
      <c r="U14" s="20" t="s">
        <v>32</v>
      </c>
      <c r="Y14" s="9"/>
    </row>
    <row r="15" spans="1:25" x14ac:dyDescent="0.25">
      <c r="A15" s="36" t="s">
        <v>34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</row>
    <row r="16" spans="1:25" x14ac:dyDescent="0.25">
      <c r="A16" s="18">
        <v>1</v>
      </c>
      <c r="B16" s="19" t="s">
        <v>60</v>
      </c>
      <c r="C16" s="19" t="s">
        <v>62</v>
      </c>
      <c r="D16" s="5">
        <v>15</v>
      </c>
      <c r="E16" s="6">
        <v>87.5</v>
      </c>
      <c r="F16" s="6">
        <f>E16*30%</f>
        <v>26.25</v>
      </c>
      <c r="G16" s="5">
        <v>20</v>
      </c>
      <c r="H16" s="5">
        <v>1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2</v>
      </c>
      <c r="Q16" s="5">
        <v>4</v>
      </c>
      <c r="R16" s="5">
        <v>0</v>
      </c>
      <c r="S16" s="5">
        <v>0</v>
      </c>
      <c r="T16" s="6">
        <f>D16+F16+G16+H16+I16+J16+K16+L16+M16+N16+O16+P16+Q16+R16+S16</f>
        <v>70.25</v>
      </c>
      <c r="U16" s="20" t="s">
        <v>26</v>
      </c>
    </row>
    <row r="17" spans="1:21" x14ac:dyDescent="0.25">
      <c r="A17" s="18">
        <v>2</v>
      </c>
      <c r="B17" s="19" t="s">
        <v>70</v>
      </c>
      <c r="C17" s="19" t="s">
        <v>71</v>
      </c>
      <c r="D17" s="5">
        <v>15</v>
      </c>
      <c r="E17" s="6">
        <v>88.75</v>
      </c>
      <c r="F17" s="6">
        <f t="shared" ref="F17:F22" si="2">E17*30%</f>
        <v>26.625</v>
      </c>
      <c r="G17" s="5">
        <v>20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2</v>
      </c>
      <c r="Q17" s="5">
        <v>2</v>
      </c>
      <c r="R17" s="5">
        <v>0</v>
      </c>
      <c r="S17" s="5">
        <v>0</v>
      </c>
      <c r="T17" s="6">
        <f t="shared" ref="T17:T22" si="3">D17+F17+G17+H17+I17+J17+K17+L17+M17+N17+O17+P17+Q17+R17+S17</f>
        <v>66.625</v>
      </c>
      <c r="U17" s="20" t="s">
        <v>26</v>
      </c>
    </row>
    <row r="18" spans="1:21" x14ac:dyDescent="0.25">
      <c r="A18" s="18">
        <v>3</v>
      </c>
      <c r="B18" s="19" t="s">
        <v>95</v>
      </c>
      <c r="C18" s="26" t="s">
        <v>96</v>
      </c>
      <c r="D18" s="5">
        <v>15</v>
      </c>
      <c r="E18" s="6">
        <v>77.5</v>
      </c>
      <c r="F18" s="6">
        <f t="shared" si="2"/>
        <v>23.25</v>
      </c>
      <c r="G18" s="5">
        <v>20</v>
      </c>
      <c r="H18" s="5">
        <v>1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2</v>
      </c>
      <c r="Q18" s="5">
        <v>4</v>
      </c>
      <c r="R18" s="5">
        <v>0</v>
      </c>
      <c r="S18" s="5">
        <v>0</v>
      </c>
      <c r="T18" s="6">
        <f t="shared" si="3"/>
        <v>65.25</v>
      </c>
      <c r="U18" s="20" t="s">
        <v>27</v>
      </c>
    </row>
    <row r="19" spans="1:21" x14ac:dyDescent="0.25">
      <c r="A19" s="18">
        <v>4</v>
      </c>
      <c r="B19" s="19" t="s">
        <v>61</v>
      </c>
      <c r="C19" s="19" t="s">
        <v>63</v>
      </c>
      <c r="D19" s="5">
        <v>15</v>
      </c>
      <c r="E19" s="6">
        <v>80</v>
      </c>
      <c r="F19" s="6">
        <f t="shared" si="2"/>
        <v>24</v>
      </c>
      <c r="G19" s="5">
        <v>20</v>
      </c>
      <c r="H19" s="5">
        <v>1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2</v>
      </c>
      <c r="Q19" s="5">
        <v>2</v>
      </c>
      <c r="R19" s="5">
        <v>0</v>
      </c>
      <c r="S19" s="5">
        <v>0</v>
      </c>
      <c r="T19" s="6">
        <f t="shared" si="3"/>
        <v>64</v>
      </c>
      <c r="U19" s="20" t="s">
        <v>28</v>
      </c>
    </row>
    <row r="20" spans="1:21" x14ac:dyDescent="0.25">
      <c r="A20" s="18">
        <v>5</v>
      </c>
      <c r="B20" s="19" t="s">
        <v>66</v>
      </c>
      <c r="C20" s="19" t="s">
        <v>67</v>
      </c>
      <c r="D20" s="5">
        <v>15</v>
      </c>
      <c r="E20" s="6">
        <v>78.75</v>
      </c>
      <c r="F20" s="6">
        <f t="shared" si="2"/>
        <v>23.625</v>
      </c>
      <c r="G20" s="5">
        <v>20</v>
      </c>
      <c r="H20" s="5">
        <v>1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2</v>
      </c>
      <c r="Q20" s="5">
        <v>2</v>
      </c>
      <c r="R20" s="5">
        <v>0</v>
      </c>
      <c r="S20" s="5">
        <v>0</v>
      </c>
      <c r="T20" s="6">
        <f t="shared" si="3"/>
        <v>63.625</v>
      </c>
      <c r="U20" s="20" t="s">
        <v>32</v>
      </c>
    </row>
    <row r="21" spans="1:21" x14ac:dyDescent="0.25">
      <c r="A21" s="18">
        <v>6</v>
      </c>
      <c r="B21" s="19" t="s">
        <v>64</v>
      </c>
      <c r="C21" s="19" t="s">
        <v>65</v>
      </c>
      <c r="D21" s="5">
        <v>15</v>
      </c>
      <c r="E21" s="6">
        <v>70</v>
      </c>
      <c r="F21" s="6">
        <f t="shared" si="2"/>
        <v>21</v>
      </c>
      <c r="G21" s="5">
        <v>20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2</v>
      </c>
      <c r="Q21" s="5">
        <v>2</v>
      </c>
      <c r="R21" s="5">
        <v>0</v>
      </c>
      <c r="S21" s="5">
        <v>0</v>
      </c>
      <c r="T21" s="6">
        <f t="shared" si="3"/>
        <v>61</v>
      </c>
      <c r="U21" s="20" t="s">
        <v>32</v>
      </c>
    </row>
    <row r="22" spans="1:21" x14ac:dyDescent="0.25">
      <c r="A22" s="18">
        <v>7</v>
      </c>
      <c r="B22" s="19" t="s">
        <v>68</v>
      </c>
      <c r="C22" s="19" t="s">
        <v>69</v>
      </c>
      <c r="D22" s="5">
        <v>15</v>
      </c>
      <c r="E22" s="6">
        <v>68.75</v>
      </c>
      <c r="F22" s="6">
        <f t="shared" si="2"/>
        <v>20.625</v>
      </c>
      <c r="G22" s="5">
        <v>20</v>
      </c>
      <c r="H22" s="5">
        <v>1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</v>
      </c>
      <c r="Q22" s="5">
        <v>2</v>
      </c>
      <c r="R22" s="5">
        <v>0</v>
      </c>
      <c r="S22" s="5">
        <v>0</v>
      </c>
      <c r="T22" s="6">
        <f t="shared" si="3"/>
        <v>60.625</v>
      </c>
      <c r="U22" s="20" t="s">
        <v>32</v>
      </c>
    </row>
    <row r="23" spans="1:21" x14ac:dyDescent="0.25">
      <c r="A23" s="35" t="s">
        <v>49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</row>
    <row r="24" spans="1:21" x14ac:dyDescent="0.25">
      <c r="A24" s="35" t="s">
        <v>93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</row>
    <row r="25" spans="1:21" ht="26.25" customHeight="1" x14ac:dyDescent="0.25">
      <c r="A25" s="30" t="s">
        <v>94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1" ht="24" customHeight="1" x14ac:dyDescent="0.25">
      <c r="A26" s="42" t="s">
        <v>15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</row>
    <row r="27" spans="1:21" ht="24.75" customHeight="1" x14ac:dyDescent="0.25">
      <c r="A27" s="42" t="s">
        <v>103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</row>
    <row r="28" spans="1:21" x14ac:dyDescent="0.25">
      <c r="A28" s="42" t="s">
        <v>104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</row>
    <row r="29" spans="1:21" x14ac:dyDescent="0.25">
      <c r="A29" s="35" t="s">
        <v>105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</row>
    <row r="30" spans="1:21" x14ac:dyDescent="0.25">
      <c r="A30" s="35" t="s">
        <v>117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</row>
    <row r="31" spans="1:21" x14ac:dyDescent="0.25">
      <c r="A31" s="31" t="s">
        <v>106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</row>
    <row r="32" spans="1:21" ht="75" customHeight="1" x14ac:dyDescent="0.25">
      <c r="A32" s="39" t="s">
        <v>107</v>
      </c>
      <c r="B32" s="40"/>
      <c r="C32" s="21" t="s">
        <v>108</v>
      </c>
      <c r="D32" s="39" t="s">
        <v>109</v>
      </c>
      <c r="E32" s="40"/>
      <c r="F32" s="40"/>
      <c r="G32" s="40"/>
      <c r="H32" s="40"/>
      <c r="I32" s="40"/>
      <c r="J32" s="40"/>
      <c r="K32" s="41"/>
      <c r="L32" s="39" t="s">
        <v>110</v>
      </c>
      <c r="M32" s="40"/>
      <c r="N32" s="40"/>
      <c r="O32" s="40"/>
      <c r="P32" s="40"/>
      <c r="Q32" s="40"/>
      <c r="R32" s="40"/>
      <c r="S32" s="40"/>
      <c r="T32" s="40"/>
      <c r="U32" s="41"/>
    </row>
    <row r="33" spans="1:23" x14ac:dyDescent="0.2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</row>
    <row r="34" spans="1:23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7"/>
      <c r="V34" s="8"/>
      <c r="W34" s="8"/>
    </row>
    <row r="35" spans="1:23" ht="39.75" customHeight="1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</row>
    <row r="36" spans="1:23" x14ac:dyDescent="0.25">
      <c r="A36" s="22"/>
      <c r="B36" s="22"/>
      <c r="C36" s="45"/>
      <c r="D36" s="45"/>
      <c r="E36" s="45"/>
      <c r="F36" s="45"/>
      <c r="G36" s="45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</row>
    <row r="37" spans="1:23" x14ac:dyDescent="0.25">
      <c r="A37" s="22"/>
      <c r="B37" s="22"/>
      <c r="C37" s="45"/>
      <c r="D37" s="45"/>
      <c r="E37" s="45"/>
      <c r="F37" s="45"/>
      <c r="G37" s="45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</row>
    <row r="38" spans="1:23" x14ac:dyDescent="0.25">
      <c r="A38" s="22"/>
      <c r="B38" s="22"/>
      <c r="C38" s="45"/>
      <c r="D38" s="45"/>
      <c r="E38" s="45"/>
      <c r="F38" s="45"/>
      <c r="G38" s="45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</row>
    <row r="39" spans="1:23" ht="24" customHeight="1" x14ac:dyDescent="0.25">
      <c r="A39" s="32"/>
      <c r="B39" s="32"/>
      <c r="C39" s="25"/>
      <c r="D39" s="23"/>
      <c r="E39" s="32"/>
      <c r="F39" s="32"/>
      <c r="G39" s="32"/>
      <c r="H39" s="32"/>
      <c r="I39" s="32"/>
      <c r="J39" s="32"/>
      <c r="K39" s="24"/>
      <c r="L39" s="32"/>
      <c r="M39" s="32"/>
      <c r="N39" s="32"/>
      <c r="O39" s="32"/>
      <c r="P39" s="32"/>
      <c r="Q39" s="32"/>
      <c r="R39" s="32"/>
      <c r="S39" s="32"/>
      <c r="T39" s="32"/>
      <c r="U39" s="32"/>
    </row>
    <row r="40" spans="1:23" x14ac:dyDescent="0.25">
      <c r="A40" s="32"/>
      <c r="B40" s="32"/>
      <c r="C40" s="25"/>
      <c r="D40" s="23"/>
      <c r="E40" s="32"/>
      <c r="F40" s="32"/>
      <c r="G40" s="32"/>
      <c r="H40" s="32"/>
      <c r="I40" s="32"/>
      <c r="J40" s="32"/>
      <c r="K40" s="24"/>
      <c r="L40" s="32"/>
      <c r="M40" s="32"/>
      <c r="N40" s="32"/>
      <c r="O40" s="32"/>
      <c r="P40" s="32"/>
      <c r="Q40" s="32"/>
      <c r="R40" s="32"/>
      <c r="S40" s="32"/>
      <c r="T40" s="32"/>
      <c r="U40" s="32"/>
    </row>
    <row r="41" spans="1:23" x14ac:dyDescent="0.25">
      <c r="A41" s="32"/>
      <c r="B41" s="32"/>
      <c r="C41" s="25"/>
      <c r="D41" s="23"/>
      <c r="E41" s="32"/>
      <c r="F41" s="32"/>
      <c r="G41" s="32"/>
      <c r="H41" s="32"/>
      <c r="I41" s="32"/>
      <c r="J41" s="32"/>
      <c r="K41" s="24"/>
      <c r="L41" s="32"/>
      <c r="M41" s="32"/>
      <c r="N41" s="32"/>
      <c r="O41" s="32"/>
      <c r="P41" s="32"/>
      <c r="Q41" s="32"/>
      <c r="R41" s="32"/>
      <c r="S41" s="32"/>
      <c r="T41" s="32"/>
      <c r="U41" s="32"/>
    </row>
  </sheetData>
  <sortState xmlns:xlrd2="http://schemas.microsoft.com/office/spreadsheetml/2017/richdata2" ref="B4:U14">
    <sortCondition descending="1" ref="T4:T14"/>
  </sortState>
  <mergeCells count="30">
    <mergeCell ref="A41:B41"/>
    <mergeCell ref="E41:J41"/>
    <mergeCell ref="L41:U41"/>
    <mergeCell ref="A35:U35"/>
    <mergeCell ref="A39:B39"/>
    <mergeCell ref="E39:J39"/>
    <mergeCell ref="L39:U39"/>
    <mergeCell ref="A40:B40"/>
    <mergeCell ref="E40:J40"/>
    <mergeCell ref="L40:U40"/>
    <mergeCell ref="C36:G36"/>
    <mergeCell ref="C37:G37"/>
    <mergeCell ref="C38:G38"/>
    <mergeCell ref="A1:U1"/>
    <mergeCell ref="A23:U23"/>
    <mergeCell ref="A24:U24"/>
    <mergeCell ref="A25:U25"/>
    <mergeCell ref="A26:U26"/>
    <mergeCell ref="A33:U33"/>
    <mergeCell ref="K34:T34"/>
    <mergeCell ref="A29:U29"/>
    <mergeCell ref="A3:U3"/>
    <mergeCell ref="A15:U15"/>
    <mergeCell ref="L32:U32"/>
    <mergeCell ref="A30:U30"/>
    <mergeCell ref="A31:U31"/>
    <mergeCell ref="A32:B32"/>
    <mergeCell ref="D32:K32"/>
    <mergeCell ref="A27:U27"/>
    <mergeCell ref="A28:U28"/>
  </mergeCells>
  <phoneticPr fontId="6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DERS VERME</vt:lpstr>
      <vt:lpstr>EĞİTİM ALMA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2022-07-08T08:21:19Z</cp:lastPrinted>
  <dcterms:created xsi:type="dcterms:W3CDTF">2020-03-09T05:45:02Z</dcterms:created>
  <dcterms:modified xsi:type="dcterms:W3CDTF">2022-07-26T18:46:51Z</dcterms:modified>
</cp:coreProperties>
</file>